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calcul" sheetId="42" r:id="rId1"/>
  </sheets>
  <calcPr calcId="152511"/>
</workbook>
</file>

<file path=xl/calcChain.xml><?xml version="1.0" encoding="utf-8"?>
<calcChain xmlns="http://schemas.openxmlformats.org/spreadsheetml/2006/main">
  <c r="E74" i="42" l="1"/>
  <c r="B74" i="42"/>
  <c r="C73" i="42"/>
  <c r="D73" i="42" s="1"/>
  <c r="F72" i="42"/>
  <c r="F73" i="42" s="1"/>
  <c r="G73" i="42" s="1"/>
  <c r="D72" i="42"/>
  <c r="E64" i="42"/>
  <c r="B64" i="42"/>
  <c r="C63" i="42"/>
  <c r="D63" i="42" s="1"/>
  <c r="F62" i="42"/>
  <c r="F63" i="42" s="1"/>
  <c r="G63" i="42" s="1"/>
  <c r="D62" i="42"/>
  <c r="E54" i="42"/>
  <c r="B54" i="42"/>
  <c r="C53" i="42"/>
  <c r="D53" i="42" s="1"/>
  <c r="F52" i="42"/>
  <c r="F53" i="42" s="1"/>
  <c r="G53" i="42" s="1"/>
  <c r="D52" i="42"/>
  <c r="E45" i="42"/>
  <c r="B45" i="42"/>
  <c r="C44" i="42"/>
  <c r="D44" i="42" s="1"/>
  <c r="F43" i="42"/>
  <c r="F44" i="42" s="1"/>
  <c r="G44" i="42" s="1"/>
  <c r="D43" i="42"/>
  <c r="E36" i="42"/>
  <c r="B36" i="42"/>
  <c r="C35" i="42"/>
  <c r="D35" i="42" s="1"/>
  <c r="F34" i="42"/>
  <c r="F35" i="42" s="1"/>
  <c r="G35" i="42" s="1"/>
  <c r="D34" i="42"/>
  <c r="E26" i="42"/>
  <c r="B26" i="42"/>
  <c r="C25" i="42"/>
  <c r="D25" i="42" s="1"/>
  <c r="F24" i="42"/>
  <c r="F25" i="42" s="1"/>
  <c r="G25" i="42" s="1"/>
  <c r="D24" i="42"/>
  <c r="H44" i="42" l="1"/>
  <c r="H25" i="42"/>
  <c r="H73" i="42"/>
  <c r="G72" i="42"/>
  <c r="H72" i="42" s="1"/>
  <c r="H63" i="42"/>
  <c r="G62" i="42"/>
  <c r="H62" i="42" s="1"/>
  <c r="H53" i="42"/>
  <c r="G52" i="42"/>
  <c r="H52" i="42" s="1"/>
  <c r="G43" i="42"/>
  <c r="H43" i="42" s="1"/>
  <c r="H35" i="42"/>
  <c r="G34" i="42"/>
  <c r="H34" i="42" s="1"/>
  <c r="G24" i="42"/>
  <c r="H24" i="42" s="1"/>
  <c r="H26" i="42" s="1"/>
  <c r="H28" i="42" s="1"/>
  <c r="E16" i="42"/>
  <c r="B16" i="42"/>
  <c r="C15" i="42"/>
  <c r="D15" i="42" s="1"/>
  <c r="F14" i="42"/>
  <c r="F15" i="42" s="1"/>
  <c r="G15" i="42" s="1"/>
  <c r="D14" i="42"/>
  <c r="H36" i="42" l="1"/>
  <c r="H38" i="42" s="1"/>
  <c r="H54" i="42"/>
  <c r="H56" i="42" s="1"/>
  <c r="H45" i="42"/>
  <c r="H47" i="42" s="1"/>
  <c r="H74" i="42"/>
  <c r="H76" i="42" s="1"/>
  <c r="H64" i="42"/>
  <c r="H66" i="42" s="1"/>
  <c r="G14" i="42"/>
  <c r="H14" i="42" s="1"/>
  <c r="H15" i="42"/>
  <c r="E6" i="42"/>
  <c r="B6" i="42"/>
  <c r="C5" i="42"/>
  <c r="D5" i="42" s="1"/>
  <c r="F4" i="42"/>
  <c r="F5" i="42" s="1"/>
  <c r="G5" i="42" s="1"/>
  <c r="D4" i="42"/>
  <c r="H16" i="42" l="1"/>
  <c r="H18" i="42" s="1"/>
  <c r="H5" i="42"/>
  <c r="G4" i="42"/>
  <c r="H4" i="42" s="1"/>
  <c r="H6" i="42" l="1"/>
  <c r="H8" i="42" s="1"/>
</calcChain>
</file>

<file path=xl/sharedStrings.xml><?xml version="1.0" encoding="utf-8"?>
<sst xmlns="http://schemas.openxmlformats.org/spreadsheetml/2006/main" count="96" uniqueCount="19">
  <si>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</si>
  <si>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</si>
  <si>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</si>
  <si>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</si>
  <si>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</si>
  <si>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</si>
  <si>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</si>
  <si>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</si>
  <si>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</si>
  <si>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</si>
  <si>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1 luna</t>
  </si>
  <si>
    <t>Modalitatea de calcul a  plafonului pentru medicina dentara  mai 2018</t>
  </si>
  <si>
    <t>Modalitatea de calcul a  plafonului pentru medicina dentara  iunie 2018</t>
  </si>
  <si>
    <t>Modalitatea de calcul a  plafonului pentru medicina dentara  iulie 2018</t>
  </si>
  <si>
    <t>Modalitatea de calcul a  plafonului pentru medicina dentara august 2018</t>
  </si>
  <si>
    <t>Modalitatea de calcul a  plafonului pentru medicina dentara  septembrie 2018</t>
  </si>
  <si>
    <t>Modalitatea de calcul a  plafonului pentru medicina dentara  octombrie 2018</t>
  </si>
  <si>
    <t>Modalitatea de calcul a  plafonului pentru medicina dentara  noiembrie 2018</t>
  </si>
  <si>
    <t>Modalitatea de calcul a  plafonului pentru medicina dentara  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</si>
</sst>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H1"/>
    </sheetView>
  </sheetViews>
  <sheetFormatPr defaultRowHeight="15" x14ac:dyDescent="0.25"/>
  <cols>
    <col min="2" max="2" width="12.28515625" bestFit="1" customWidth="1"/>
    <col min="3" max="3" width="14.85546875" bestFit="1" customWidth="1"/>
    <col min="4" max="4" width="19.140625" bestFit="1" customWidth="1"/>
    <col min="6" max="6" width="11.85546875" bestFit="1" customWidth="1"/>
    <col min="7" max="7" width="16.140625" bestFit="1" customWidth="1"/>
    <col min="8" max="8" width="10.140625" bestFit="1" customWidth="1"/>
  </cols>
  <sheetData>
    <row r="1" spans="1:8" ht="15.75" x14ac:dyDescent="0.25">
      <c r="A1" s="4" t="s">
        <v>11</v>
      </c>
      <c r="B1" s="4"/>
      <c r="C1" s="4"/>
      <c r="D1" s="4"/>
      <c r="E1" s="4"/>
      <c r="F1" s="4"/>
      <c r="G1" s="4"/>
      <c r="H1" s="4"/>
    </row>
    <row r="3" spans="1:8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x14ac:dyDescent="0.25">
      <c r="A4" s="2" t="s">
        <v>7</v>
      </c>
      <c r="B4" s="1">
        <v>9</v>
      </c>
      <c r="C4" s="3">
        <v>2235</v>
      </c>
      <c r="D4" s="3">
        <f>SUM(C4*B4)</f>
        <v>20115</v>
      </c>
      <c r="E4" s="1">
        <v>43</v>
      </c>
      <c r="F4" s="3">
        <f>SUM(C4-C4*20/100)</f>
        <v>1788</v>
      </c>
      <c r="G4" s="3">
        <f>SUM(F4*E4)</f>
        <v>76884</v>
      </c>
      <c r="H4" s="3">
        <f>SUM(G4,D4)</f>
        <v>96999</v>
      </c>
    </row>
    <row r="5" spans="1:8" x14ac:dyDescent="0.25">
      <c r="A5" s="2" t="s">
        <v>8</v>
      </c>
      <c r="B5" s="1">
        <v>1</v>
      </c>
      <c r="C5" s="3">
        <f>SUM(C4+C4*50/100)</f>
        <v>3352.5</v>
      </c>
      <c r="D5" s="3">
        <f>SUM(C5*B5)</f>
        <v>3352.5</v>
      </c>
      <c r="E5" s="1">
        <v>24</v>
      </c>
      <c r="F5" s="3">
        <f>SUM(F4+F4*50/100)</f>
        <v>2682</v>
      </c>
      <c r="G5" s="3">
        <f>SUM(F5*E5)</f>
        <v>64368</v>
      </c>
      <c r="H5" s="3">
        <f>SUM(G5+D5)</f>
        <v>67720.5</v>
      </c>
    </row>
    <row r="6" spans="1:8" x14ac:dyDescent="0.25">
      <c r="A6" s="1"/>
      <c r="B6" s="1">
        <f>SUM(B4:B5)</f>
        <v>10</v>
      </c>
      <c r="C6" s="1"/>
      <c r="D6" s="1"/>
      <c r="E6" s="1">
        <f>SUM(E4:E5)</f>
        <v>67</v>
      </c>
      <c r="F6" s="1"/>
      <c r="G6" s="2" t="s">
        <v>9</v>
      </c>
      <c r="H6" s="3">
        <f>SUM(H4:H5)</f>
        <v>164719.5</v>
      </c>
    </row>
    <row r="7" spans="1:8" x14ac:dyDescent="0.25">
      <c r="H7" s="3"/>
    </row>
    <row r="8" spans="1:8" x14ac:dyDescent="0.25">
      <c r="G8" s="2" t="s">
        <v>10</v>
      </c>
      <c r="H8" s="3">
        <f>SUM(H6)</f>
        <v>164719.5</v>
      </c>
    </row>
    <row r="11" spans="1:8" ht="15.75" x14ac:dyDescent="0.25">
      <c r="A11" s="4" t="s">
        <v>12</v>
      </c>
      <c r="B11" s="4"/>
      <c r="C11" s="4"/>
      <c r="D11" s="4"/>
      <c r="E11" s="4"/>
      <c r="F11" s="4"/>
      <c r="G11" s="4"/>
      <c r="H11" s="4"/>
    </row>
    <row r="13" spans="1:8" x14ac:dyDescent="0.25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8" x14ac:dyDescent="0.25">
      <c r="A14" s="2" t="s">
        <v>7</v>
      </c>
      <c r="B14" s="1">
        <v>9</v>
      </c>
      <c r="C14" s="3">
        <v>2050</v>
      </c>
      <c r="D14" s="3">
        <f>SUM(C14*B14)</f>
        <v>18450</v>
      </c>
      <c r="E14" s="1">
        <v>43</v>
      </c>
      <c r="F14" s="3">
        <f>SUM(C14-C14*20/100)</f>
        <v>1640</v>
      </c>
      <c r="G14" s="3">
        <f>SUM(F14*E14)</f>
        <v>70520</v>
      </c>
      <c r="H14" s="3">
        <f>SUM(G14,D14)</f>
        <v>88970</v>
      </c>
    </row>
    <row r="15" spans="1:8" x14ac:dyDescent="0.25">
      <c r="A15" s="2" t="s">
        <v>8</v>
      </c>
      <c r="B15" s="1">
        <v>1</v>
      </c>
      <c r="C15" s="3">
        <f>SUM(C14+C14*50/100)</f>
        <v>3075</v>
      </c>
      <c r="D15" s="3">
        <f>SUM(C15*B15)</f>
        <v>3075</v>
      </c>
      <c r="E15" s="1">
        <v>24</v>
      </c>
      <c r="F15" s="3">
        <f>SUM(F14+F14*50/100)</f>
        <v>2460</v>
      </c>
      <c r="G15" s="3">
        <f>SUM(F15*E15)</f>
        <v>59040</v>
      </c>
      <c r="H15" s="3">
        <f>SUM(G15+D15)</f>
        <v>62115</v>
      </c>
    </row>
    <row r="16" spans="1:8" x14ac:dyDescent="0.25">
      <c r="A16" s="1"/>
      <c r="B16" s="1">
        <f>SUM(B14:B15)</f>
        <v>10</v>
      </c>
      <c r="C16" s="1"/>
      <c r="D16" s="1"/>
      <c r="E16" s="1">
        <f>SUM(E14:E15)</f>
        <v>67</v>
      </c>
      <c r="F16" s="1"/>
      <c r="G16" s="2" t="s">
        <v>9</v>
      </c>
      <c r="H16" s="3">
        <f>SUM(H14:H15)</f>
        <v>151085</v>
      </c>
    </row>
    <row r="17" spans="1:8" x14ac:dyDescent="0.25">
      <c r="H17" s="3"/>
    </row>
    <row r="18" spans="1:8" x14ac:dyDescent="0.25">
      <c r="G18" s="2" t="s">
        <v>10</v>
      </c>
      <c r="H18" s="3">
        <f>SUM(H16)</f>
        <v>151085</v>
      </c>
    </row>
    <row r="21" spans="1:8" ht="15.75" x14ac:dyDescent="0.25">
      <c r="A21" s="4" t="s">
        <v>13</v>
      </c>
      <c r="B21" s="4"/>
      <c r="C21" s="4"/>
      <c r="D21" s="4"/>
      <c r="E21" s="4"/>
      <c r="F21" s="4"/>
      <c r="G21" s="4"/>
      <c r="H21" s="4"/>
    </row>
    <row r="23" spans="1:8" x14ac:dyDescent="0.25">
      <c r="A23" s="1"/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</row>
    <row r="24" spans="1:8" x14ac:dyDescent="0.25">
      <c r="A24" s="2" t="s">
        <v>7</v>
      </c>
      <c r="B24" s="1">
        <v>9</v>
      </c>
      <c r="C24" s="3">
        <v>1965</v>
      </c>
      <c r="D24" s="3">
        <f>SUM(C24*B24)</f>
        <v>17685</v>
      </c>
      <c r="E24" s="1">
        <v>43</v>
      </c>
      <c r="F24" s="3">
        <f>SUM(C24-C24*20/100)</f>
        <v>1572</v>
      </c>
      <c r="G24" s="3">
        <f>SUM(F24*E24)</f>
        <v>67596</v>
      </c>
      <c r="H24" s="3">
        <f>SUM(G24,D24)</f>
        <v>85281</v>
      </c>
    </row>
    <row r="25" spans="1:8" x14ac:dyDescent="0.25">
      <c r="A25" s="2" t="s">
        <v>8</v>
      </c>
      <c r="B25" s="1">
        <v>1</v>
      </c>
      <c r="C25" s="3">
        <f>SUM(C24+C24*50/100)</f>
        <v>2947.5</v>
      </c>
      <c r="D25" s="3">
        <f>SUM(C25*B25)</f>
        <v>2947.5</v>
      </c>
      <c r="E25" s="1">
        <v>24</v>
      </c>
      <c r="F25" s="3">
        <f>SUM(F24+F24*50/100)</f>
        <v>2358</v>
      </c>
      <c r="G25" s="3">
        <f>SUM(F25*E25)</f>
        <v>56592</v>
      </c>
      <c r="H25" s="3">
        <f>SUM(G25+D25)</f>
        <v>59539.5</v>
      </c>
    </row>
    <row r="26" spans="1:8" x14ac:dyDescent="0.25">
      <c r="A26" s="1"/>
      <c r="B26" s="1">
        <f>SUM(B24:B25)</f>
        <v>10</v>
      </c>
      <c r="C26" s="1"/>
      <c r="D26" s="1"/>
      <c r="E26" s="1">
        <f>SUM(E24:E25)</f>
        <v>67</v>
      </c>
      <c r="F26" s="1"/>
      <c r="G26" s="2" t="s">
        <v>9</v>
      </c>
      <c r="H26" s="3">
        <f>SUM(H24:H25)</f>
        <v>144820.5</v>
      </c>
    </row>
    <row r="27" spans="1:8" x14ac:dyDescent="0.25">
      <c r="H27" s="3"/>
    </row>
    <row r="28" spans="1:8" x14ac:dyDescent="0.25">
      <c r="G28" s="2" t="s">
        <v>10</v>
      </c>
      <c r="H28" s="3">
        <f>SUM(H26)</f>
        <v>144820.5</v>
      </c>
    </row>
    <row r="31" spans="1:8" ht="15.75" x14ac:dyDescent="0.25">
      <c r="A31" s="4" t="s">
        <v>14</v>
      </c>
      <c r="B31" s="4"/>
      <c r="C31" s="4"/>
      <c r="D31" s="4"/>
      <c r="E31" s="4"/>
      <c r="F31" s="4"/>
      <c r="G31" s="4"/>
      <c r="H31" s="4"/>
    </row>
    <row r="33" spans="1:8" x14ac:dyDescent="0.25">
      <c r="A33" s="1"/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</row>
    <row r="34" spans="1:8" x14ac:dyDescent="0.25">
      <c r="A34" s="2" t="s">
        <v>7</v>
      </c>
      <c r="B34" s="1">
        <v>9</v>
      </c>
      <c r="C34" s="3">
        <v>1880</v>
      </c>
      <c r="D34" s="3">
        <f>SUM(C34*B34)</f>
        <v>16920</v>
      </c>
      <c r="E34" s="1">
        <v>43</v>
      </c>
      <c r="F34" s="3">
        <f>SUM(C34-C34*20/100)</f>
        <v>1504</v>
      </c>
      <c r="G34" s="3">
        <f>SUM(F34*E34)</f>
        <v>64672</v>
      </c>
      <c r="H34" s="3">
        <f>SUM(G34,D34)</f>
        <v>81592</v>
      </c>
    </row>
    <row r="35" spans="1:8" x14ac:dyDescent="0.25">
      <c r="A35" s="2" t="s">
        <v>8</v>
      </c>
      <c r="B35" s="1">
        <v>1</v>
      </c>
      <c r="C35" s="3">
        <f>SUM(C34+C34*50/100)</f>
        <v>2820</v>
      </c>
      <c r="D35" s="3">
        <f>SUM(C35*B35)</f>
        <v>2820</v>
      </c>
      <c r="E35" s="1">
        <v>24</v>
      </c>
      <c r="F35" s="3">
        <f>SUM(F34+F34*50/100)</f>
        <v>2256</v>
      </c>
      <c r="G35" s="3">
        <f>SUM(F35*E35)</f>
        <v>54144</v>
      </c>
      <c r="H35" s="3">
        <f>SUM(G35+D35)</f>
        <v>56964</v>
      </c>
    </row>
    <row r="36" spans="1:8" x14ac:dyDescent="0.25">
      <c r="A36" s="1"/>
      <c r="B36" s="1">
        <f>SUM(B34:B35)</f>
        <v>10</v>
      </c>
      <c r="C36" s="1"/>
      <c r="D36" s="1"/>
      <c r="E36" s="1">
        <f>SUM(E34:E35)</f>
        <v>67</v>
      </c>
      <c r="F36" s="1"/>
      <c r="G36" s="2" t="s">
        <v>9</v>
      </c>
      <c r="H36" s="3">
        <f>SUM(H34:H35)</f>
        <v>138556</v>
      </c>
    </row>
    <row r="37" spans="1:8" x14ac:dyDescent="0.25">
      <c r="H37" s="3"/>
    </row>
    <row r="38" spans="1:8" x14ac:dyDescent="0.25">
      <c r="G38" s="2" t="s">
        <v>10</v>
      </c>
      <c r="H38" s="3">
        <f>SUM(H36)</f>
        <v>138556</v>
      </c>
    </row>
    <row r="40" spans="1:8" ht="15.75" x14ac:dyDescent="0.25">
      <c r="A40" s="4" t="s">
        <v>15</v>
      </c>
      <c r="B40" s="4"/>
      <c r="C40" s="4"/>
      <c r="D40" s="4"/>
      <c r="E40" s="4"/>
      <c r="F40" s="4"/>
      <c r="G40" s="4"/>
      <c r="H40" s="4"/>
    </row>
    <row r="42" spans="1:8" x14ac:dyDescent="0.25">
      <c r="A42" s="1"/>
      <c r="B42" s="2" t="s">
        <v>0</v>
      </c>
      <c r="C42" s="2" t="s">
        <v>1</v>
      </c>
      <c r="D42" s="2" t="s">
        <v>2</v>
      </c>
      <c r="E42" s="2" t="s">
        <v>3</v>
      </c>
      <c r="F42" s="2" t="s">
        <v>4</v>
      </c>
      <c r="G42" s="2" t="s">
        <v>5</v>
      </c>
      <c r="H42" s="2" t="s">
        <v>6</v>
      </c>
    </row>
    <row r="43" spans="1:8" x14ac:dyDescent="0.25">
      <c r="A43" s="2" t="s">
        <v>7</v>
      </c>
      <c r="B43" s="1">
        <v>9</v>
      </c>
      <c r="C43" s="3">
        <v>2050</v>
      </c>
      <c r="D43" s="3">
        <f>SUM(C43*B43)</f>
        <v>18450</v>
      </c>
      <c r="E43" s="1">
        <v>43</v>
      </c>
      <c r="F43" s="3">
        <f>SUM(C43-C43*20/100)</f>
        <v>1640</v>
      </c>
      <c r="G43" s="3">
        <f>SUM(F43*E43)</f>
        <v>70520</v>
      </c>
      <c r="H43" s="3">
        <f>SUM(G43,D43)</f>
        <v>88970</v>
      </c>
    </row>
    <row r="44" spans="1:8" x14ac:dyDescent="0.25">
      <c r="A44" s="2" t="s">
        <v>8</v>
      </c>
      <c r="B44" s="1">
        <v>1</v>
      </c>
      <c r="C44" s="3">
        <f>SUM(C43+C43*50/100)</f>
        <v>3075</v>
      </c>
      <c r="D44" s="3">
        <f>SUM(C44*B44)</f>
        <v>3075</v>
      </c>
      <c r="E44" s="1">
        <v>24</v>
      </c>
      <c r="F44" s="3">
        <f>SUM(F43+F43*50/100)</f>
        <v>2460</v>
      </c>
      <c r="G44" s="3">
        <f>SUM(F44*E44)</f>
        <v>59040</v>
      </c>
      <c r="H44" s="3">
        <f>SUM(G44+D44)</f>
        <v>62115</v>
      </c>
    </row>
    <row r="45" spans="1:8" x14ac:dyDescent="0.25">
      <c r="A45" s="1"/>
      <c r="B45" s="1">
        <f>SUM(B43:B44)</f>
        <v>10</v>
      </c>
      <c r="C45" s="1"/>
      <c r="D45" s="1"/>
      <c r="E45" s="1">
        <f>SUM(E43:E44)</f>
        <v>67</v>
      </c>
      <c r="F45" s="1"/>
      <c r="G45" s="2" t="s">
        <v>9</v>
      </c>
      <c r="H45" s="3">
        <f>SUM(H43:H44)</f>
        <v>151085</v>
      </c>
    </row>
    <row r="46" spans="1:8" x14ac:dyDescent="0.25">
      <c r="H46" s="3"/>
    </row>
    <row r="47" spans="1:8" x14ac:dyDescent="0.25">
      <c r="G47" s="2" t="s">
        <v>10</v>
      </c>
      <c r="H47" s="3">
        <f>SUM(H45)</f>
        <v>151085</v>
      </c>
    </row>
    <row r="49" spans="1:8" ht="15.75" x14ac:dyDescent="0.25">
      <c r="A49" s="4" t="s">
        <v>16</v>
      </c>
      <c r="B49" s="4"/>
      <c r="C49" s="4"/>
      <c r="D49" s="4"/>
      <c r="E49" s="4"/>
      <c r="F49" s="4"/>
      <c r="G49" s="4"/>
      <c r="H49" s="4"/>
    </row>
    <row r="51" spans="1:8" x14ac:dyDescent="0.25">
      <c r="A51" s="1"/>
      <c r="B51" s="2" t="s">
        <v>0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  <c r="H51" s="2" t="s">
        <v>6</v>
      </c>
    </row>
    <row r="52" spans="1:8" x14ac:dyDescent="0.25">
      <c r="A52" s="2" t="s">
        <v>7</v>
      </c>
      <c r="B52" s="1">
        <v>9</v>
      </c>
      <c r="C52" s="3">
        <v>1970</v>
      </c>
      <c r="D52" s="3">
        <f>SUM(C52*B52)</f>
        <v>17730</v>
      </c>
      <c r="E52" s="1">
        <v>43</v>
      </c>
      <c r="F52" s="3">
        <f>SUM(C52-C52*20/100)</f>
        <v>1576</v>
      </c>
      <c r="G52" s="3">
        <f>SUM(F52*E52)</f>
        <v>67768</v>
      </c>
      <c r="H52" s="3">
        <f>SUM(G52,D52)</f>
        <v>85498</v>
      </c>
    </row>
    <row r="53" spans="1:8" x14ac:dyDescent="0.25">
      <c r="A53" s="2" t="s">
        <v>8</v>
      </c>
      <c r="B53" s="1">
        <v>1</v>
      </c>
      <c r="C53" s="3">
        <f>SUM(C52+C52*50/100)</f>
        <v>2955</v>
      </c>
      <c r="D53" s="3">
        <f>SUM(C53*B53)</f>
        <v>2955</v>
      </c>
      <c r="E53" s="1">
        <v>24</v>
      </c>
      <c r="F53" s="3">
        <f>SUM(F52+F52*50/100)</f>
        <v>2364</v>
      </c>
      <c r="G53" s="3">
        <f>SUM(F53*E53)</f>
        <v>56736</v>
      </c>
      <c r="H53" s="3">
        <f>SUM(G53+D53)</f>
        <v>59691</v>
      </c>
    </row>
    <row r="54" spans="1:8" x14ac:dyDescent="0.25">
      <c r="A54" s="1"/>
      <c r="B54" s="1">
        <f>SUM(B52:B53)</f>
        <v>10</v>
      </c>
      <c r="C54" s="1"/>
      <c r="D54" s="1"/>
      <c r="E54" s="1">
        <f>SUM(E52:E53)</f>
        <v>67</v>
      </c>
      <c r="F54" s="1"/>
      <c r="G54" s="2" t="s">
        <v>9</v>
      </c>
      <c r="H54" s="3">
        <f>SUM(H52:H53)</f>
        <v>145189</v>
      </c>
    </row>
    <row r="55" spans="1:8" x14ac:dyDescent="0.25">
      <c r="H55" s="3"/>
    </row>
    <row r="56" spans="1:8" x14ac:dyDescent="0.25">
      <c r="G56" s="2" t="s">
        <v>10</v>
      </c>
      <c r="H56" s="3">
        <f>SUM(H54)</f>
        <v>145189</v>
      </c>
    </row>
    <row r="59" spans="1:8" ht="15.75" x14ac:dyDescent="0.25">
      <c r="A59" s="4" t="s">
        <v>17</v>
      </c>
      <c r="B59" s="4"/>
      <c r="C59" s="4"/>
      <c r="D59" s="4"/>
      <c r="E59" s="4"/>
      <c r="F59" s="4"/>
      <c r="G59" s="4"/>
      <c r="H59" s="4"/>
    </row>
    <row r="61" spans="1:8" x14ac:dyDescent="0.25">
      <c r="A61" s="1"/>
      <c r="B61" s="2" t="s">
        <v>0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</row>
    <row r="62" spans="1:8" x14ac:dyDescent="0.25">
      <c r="A62" s="2" t="s">
        <v>7</v>
      </c>
      <c r="B62" s="1">
        <v>9</v>
      </c>
      <c r="C62" s="3">
        <v>1550</v>
      </c>
      <c r="D62" s="3">
        <f>SUM(C62*B62)</f>
        <v>13950</v>
      </c>
      <c r="E62" s="1">
        <v>43</v>
      </c>
      <c r="F62" s="3">
        <f>SUM(C62-C62*20/100)</f>
        <v>1240</v>
      </c>
      <c r="G62" s="3">
        <f>SUM(F62*E62)</f>
        <v>53320</v>
      </c>
      <c r="H62" s="3">
        <f>SUM(G62,D62)</f>
        <v>67270</v>
      </c>
    </row>
    <row r="63" spans="1:8" x14ac:dyDescent="0.25">
      <c r="A63" s="2" t="s">
        <v>8</v>
      </c>
      <c r="B63" s="1">
        <v>1</v>
      </c>
      <c r="C63" s="3">
        <f>SUM(C62+C62*50/100)</f>
        <v>2325</v>
      </c>
      <c r="D63" s="3">
        <f>SUM(C63*B63)</f>
        <v>2325</v>
      </c>
      <c r="E63" s="1">
        <v>24</v>
      </c>
      <c r="F63" s="3">
        <f>SUM(F62+F62*50/100)</f>
        <v>1860</v>
      </c>
      <c r="G63" s="3">
        <f>SUM(F63*E63)</f>
        <v>44640</v>
      </c>
      <c r="H63" s="3">
        <f>SUM(G63+D63)</f>
        <v>46965</v>
      </c>
    </row>
    <row r="64" spans="1:8" x14ac:dyDescent="0.25">
      <c r="A64" s="1"/>
      <c r="B64" s="1">
        <f>SUM(B62:B63)</f>
        <v>10</v>
      </c>
      <c r="C64" s="1"/>
      <c r="D64" s="1"/>
      <c r="E64" s="1">
        <f>SUM(E62:E63)</f>
        <v>67</v>
      </c>
      <c r="F64" s="1"/>
      <c r="G64" s="2" t="s">
        <v>9</v>
      </c>
      <c r="H64" s="3">
        <f>SUM(H62:H63)</f>
        <v>114235</v>
      </c>
    </row>
    <row r="65" spans="1:8" x14ac:dyDescent="0.25">
      <c r="H65" s="3"/>
    </row>
    <row r="66" spans="1:8" x14ac:dyDescent="0.25">
      <c r="G66" s="2" t="s">
        <v>10</v>
      </c>
      <c r="H66" s="3">
        <f>SUM(H64)</f>
        <v>114235</v>
      </c>
    </row>
    <row r="69" spans="1:8" ht="15.75" x14ac:dyDescent="0.25">
      <c r="A69" s="4" t="s">
        <v>18</v>
      </c>
      <c r="B69" s="4"/>
      <c r="C69" s="4"/>
      <c r="D69" s="4"/>
      <c r="E69" s="4"/>
      <c r="F69" s="4"/>
      <c r="G69" s="4"/>
      <c r="H69" s="4"/>
    </row>
    <row r="71" spans="1:8" x14ac:dyDescent="0.25">
      <c r="A71" s="1"/>
      <c r="B71" s="2" t="s">
        <v>0</v>
      </c>
      <c r="C71" s="2" t="s">
        <v>1</v>
      </c>
      <c r="D71" s="2" t="s">
        <v>2</v>
      </c>
      <c r="E71" s="2" t="s">
        <v>3</v>
      </c>
      <c r="F71" s="2" t="s">
        <v>4</v>
      </c>
      <c r="G71" s="2" t="s">
        <v>5</v>
      </c>
      <c r="H71" s="2" t="s">
        <v>6</v>
      </c>
    </row>
    <row r="72" spans="1:8" x14ac:dyDescent="0.25">
      <c r="A72" s="2" t="s">
        <v>7</v>
      </c>
      <c r="B72" s="1">
        <v>9</v>
      </c>
      <c r="C72" s="3">
        <v>1887</v>
      </c>
      <c r="D72" s="3">
        <f>SUM(C72*B72)</f>
        <v>16983</v>
      </c>
      <c r="E72" s="1">
        <v>43</v>
      </c>
      <c r="F72" s="3">
        <f>SUM(C72-C72*20/100)</f>
        <v>1509.6</v>
      </c>
      <c r="G72" s="3">
        <f>SUM(F72*E72)</f>
        <v>64912.799999999996</v>
      </c>
      <c r="H72" s="3">
        <f>SUM(G72,D72)</f>
        <v>81895.799999999988</v>
      </c>
    </row>
    <row r="73" spans="1:8" x14ac:dyDescent="0.25">
      <c r="A73" s="2" t="s">
        <v>8</v>
      </c>
      <c r="B73" s="1">
        <v>1</v>
      </c>
      <c r="C73" s="3">
        <f>SUM(C72+C72*50/100)</f>
        <v>2830.5</v>
      </c>
      <c r="D73" s="3">
        <f>SUM(C73*B73)</f>
        <v>2830.5</v>
      </c>
      <c r="E73" s="1">
        <v>24</v>
      </c>
      <c r="F73" s="3">
        <f>SUM(F72+F72*50/100)</f>
        <v>2264.3999999999996</v>
      </c>
      <c r="G73" s="3">
        <f>SUM(F73*E73)</f>
        <v>54345.599999999991</v>
      </c>
      <c r="H73" s="3">
        <f>SUM(G73+D73)</f>
        <v>57176.099999999991</v>
      </c>
    </row>
    <row r="74" spans="1:8" x14ac:dyDescent="0.25">
      <c r="A74" s="1"/>
      <c r="B74" s="1">
        <f>SUM(B72:B73)</f>
        <v>10</v>
      </c>
      <c r="C74" s="1"/>
      <c r="D74" s="1"/>
      <c r="E74" s="1">
        <f>SUM(E72:E73)</f>
        <v>67</v>
      </c>
      <c r="F74" s="1"/>
      <c r="G74" s="2" t="s">
        <v>9</v>
      </c>
      <c r="H74" s="3">
        <f>SUM(H72:H73)</f>
        <v>139071.89999999997</v>
      </c>
    </row>
    <row r="75" spans="1:8" x14ac:dyDescent="0.25">
      <c r="H75" s="3"/>
    </row>
    <row r="76" spans="1:8" x14ac:dyDescent="0.25">
      <c r="G76" s="2" t="s">
        <v>10</v>
      </c>
      <c r="H76" s="3">
        <f>SUM(H74)</f>
        <v>139071.89999999997</v>
      </c>
    </row>
  </sheetData>
  <mergeCells count="8">
    <mergeCell ref="A49:H49"/>
    <mergeCell ref="A59:H59"/>
    <mergeCell ref="A69:H69"/>
    <mergeCell ref="A1:H1"/>
    <mergeCell ref="A11:H11"/>
    <mergeCell ref="A21:H21"/>
    <mergeCell ref="A31:H31"/>
    <mergeCell ref="A40:H40"/>
  </mergeCells>
  <pageMargins left="0.70866141732283472" right="0.70866141732283472" top="0.2" bottom="0.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2018-05-11T08:15:36Z</dcterms:modified>
</cp:coreProperties>
</file>